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R:\320_経理調達課\契約担当専用\03政調・工事担当\政府調達関係★\政府調達契約★\2026年度\経理課：一橋大学国立地区及び小平地区で使用する電気供給契約\05_質問回答\02_回答\ウェブサイト公表\"/>
    </mc:Choice>
  </mc:AlternateContent>
  <xr:revisionPtr revIDLastSave="0" documentId="13_ncr:1_{4D50C52C-3F0E-40AB-A99C-BA633F1CDE6C}" xr6:coauthVersionLast="47" xr6:coauthVersionMax="47" xr10:uidLastSave="{00000000-0000-0000-0000-000000000000}"/>
  <bookViews>
    <workbookView xWindow="-120" yWindow="-120" windowWidth="29040" windowHeight="15720" xr2:uid="{00000000-000D-0000-FFFF-FFFF00000000}"/>
  </bookViews>
  <sheets>
    <sheet name="入札内訳書" sheetId="3" r:id="rId1"/>
    <sheet name="見積書" sheetId="2" r:id="rId2"/>
  </sheets>
  <definedNames>
    <definedName name="_xlnm.Print_Area" localSheetId="1">見積書!$A$1:$L$30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3" l="1"/>
  <c r="K21" i="2"/>
  <c r="K20" i="2"/>
  <c r="K19" i="2"/>
  <c r="K18" i="2"/>
  <c r="F18" i="2"/>
  <c r="K17" i="2"/>
  <c r="K16" i="2"/>
  <c r="K15" i="2"/>
  <c r="K14" i="2"/>
  <c r="F14" i="2"/>
  <c r="F14" i="3"/>
  <c r="K11" i="3"/>
  <c r="K12" i="3"/>
  <c r="K13" i="3"/>
  <c r="K14" i="3"/>
  <c r="K15" i="3"/>
  <c r="K16" i="3"/>
  <c r="K17" i="3"/>
  <c r="L14" i="3" l="1"/>
  <c r="L18" i="2"/>
  <c r="L14" i="2"/>
  <c r="K10" i="3"/>
  <c r="L10" i="3" l="1"/>
  <c r="L18" i="3" s="1"/>
  <c r="L22" i="2"/>
  <c r="C7" i="2" s="1"/>
</calcChain>
</file>

<file path=xl/sharedStrings.xml><?xml version="1.0" encoding="utf-8"?>
<sst xmlns="http://schemas.openxmlformats.org/spreadsheetml/2006/main" count="95" uniqueCount="52">
  <si>
    <t>予定使用電力量
[kWh]</t>
    <rPh sb="0" eb="2">
      <t>ヨテイ</t>
    </rPh>
    <rPh sb="2" eb="4">
      <t>シヨウ</t>
    </rPh>
    <rPh sb="4" eb="6">
      <t>デンリョク</t>
    </rPh>
    <rPh sb="6" eb="7">
      <t>リョウ</t>
    </rPh>
    <phoneticPr fontId="1"/>
  </si>
  <si>
    <t>区分</t>
    <rPh sb="0" eb="2">
      <t>クブン</t>
    </rPh>
    <phoneticPr fontId="1"/>
  </si>
  <si>
    <t>力率
調整</t>
    <rPh sb="0" eb="1">
      <t>リキ</t>
    </rPh>
    <rPh sb="1" eb="2">
      <t>リツ</t>
    </rPh>
    <rPh sb="3" eb="5">
      <t>チョウセイ</t>
    </rPh>
    <phoneticPr fontId="1"/>
  </si>
  <si>
    <t>電力量料金</t>
    <rPh sb="0" eb="2">
      <t>デンリョク</t>
    </rPh>
    <rPh sb="2" eb="3">
      <t>リョウ</t>
    </rPh>
    <rPh sb="3" eb="5">
      <t>リョウキン</t>
    </rPh>
    <phoneticPr fontId="1"/>
  </si>
  <si>
    <t>基本料金</t>
    <rPh sb="0" eb="2">
      <t>キホン</t>
    </rPh>
    <rPh sb="2" eb="4">
      <t>リョウキン</t>
    </rPh>
    <phoneticPr fontId="1"/>
  </si>
  <si>
    <t>月数</t>
    <rPh sb="0" eb="2">
      <t>ツキスウ</t>
    </rPh>
    <phoneticPr fontId="1"/>
  </si>
  <si>
    <t>契約電力
[kW]</t>
    <rPh sb="0" eb="2">
      <t>ケイヤク</t>
    </rPh>
    <rPh sb="2" eb="4">
      <t>デンリョク</t>
    </rPh>
    <phoneticPr fontId="1"/>
  </si>
  <si>
    <t>需要場所</t>
    <rPh sb="0" eb="2">
      <t>ジュヨウ</t>
    </rPh>
    <rPh sb="2" eb="4">
      <t>バショ</t>
    </rPh>
    <phoneticPr fontId="1"/>
  </si>
  <si>
    <t>下記のとおり見積いたします。</t>
    <rPh sb="0" eb="2">
      <t>カキ</t>
    </rPh>
    <rPh sb="6" eb="8">
      <t>ミツモ</t>
    </rPh>
    <phoneticPr fontId="1"/>
  </si>
  <si>
    <t>総　合　計</t>
    <rPh sb="0" eb="1">
      <t>ソウ</t>
    </rPh>
    <rPh sb="2" eb="3">
      <t>ゴウ</t>
    </rPh>
    <rPh sb="4" eb="5">
      <t>ケイ</t>
    </rPh>
    <phoneticPr fontId="1"/>
  </si>
  <si>
    <t>　金</t>
    <rPh sb="1" eb="2">
      <t>キン</t>
    </rPh>
    <phoneticPr fontId="1"/>
  </si>
  <si>
    <t xml:space="preserve">件名 ： </t>
    <rPh sb="0" eb="2">
      <t>ケンメイ</t>
    </rPh>
    <phoneticPr fontId="1"/>
  </si>
  <si>
    <t>b</t>
    <phoneticPr fontId="1"/>
  </si>
  <si>
    <t>a</t>
    <phoneticPr fontId="1"/>
  </si>
  <si>
    <t>c</t>
    <phoneticPr fontId="1"/>
  </si>
  <si>
    <t>d</t>
    <phoneticPr fontId="1"/>
  </si>
  <si>
    <t>h</t>
    <phoneticPr fontId="1"/>
  </si>
  <si>
    <t>i</t>
    <phoneticPr fontId="1"/>
  </si>
  <si>
    <r>
      <rPr>
        <i/>
        <sz val="9"/>
        <color theme="1"/>
        <rFont val="HGPｺﾞｼｯｸM"/>
        <family val="3"/>
        <charset val="128"/>
      </rPr>
      <t>e</t>
    </r>
    <r>
      <rPr>
        <sz val="9"/>
        <color theme="1"/>
        <rFont val="HGPｺﾞｼｯｸM"/>
        <family val="3"/>
        <charset val="128"/>
      </rPr>
      <t xml:space="preserve"> = a*b*c*d </t>
    </r>
    <phoneticPr fontId="1"/>
  </si>
  <si>
    <r>
      <rPr>
        <i/>
        <sz val="9"/>
        <color theme="1"/>
        <rFont val="HGPｺﾞｼｯｸM"/>
        <family val="3"/>
        <charset val="128"/>
      </rPr>
      <t>j</t>
    </r>
    <r>
      <rPr>
        <sz val="9"/>
        <color theme="1"/>
        <rFont val="HGPｺﾞｼｯｸM"/>
        <family val="3"/>
        <charset val="128"/>
      </rPr>
      <t xml:space="preserve"> = h*i</t>
    </r>
    <phoneticPr fontId="1"/>
  </si>
  <si>
    <t>※1</t>
    <phoneticPr fontId="1"/>
  </si>
  <si>
    <t>※2</t>
    <phoneticPr fontId="1"/>
  </si>
  <si>
    <t>入札金額の算定にあたっては、発電費用等に係る燃料価格変動の調整額及び電気事業者による再生可能エネルギー電気の調達に関する特別措置法に基づく賦課金は考慮しないこととする。</t>
    <rPh sb="0" eb="2">
      <t>ニュウサツ</t>
    </rPh>
    <rPh sb="2" eb="4">
      <t>キンガク</t>
    </rPh>
    <rPh sb="5" eb="7">
      <t>サンテイ</t>
    </rPh>
    <rPh sb="14" eb="16">
      <t>ハツデン</t>
    </rPh>
    <rPh sb="16" eb="18">
      <t>ヒヨウ</t>
    </rPh>
    <rPh sb="18" eb="19">
      <t>ナド</t>
    </rPh>
    <rPh sb="20" eb="21">
      <t>カカワ</t>
    </rPh>
    <rPh sb="22" eb="24">
      <t>ネンリョウ</t>
    </rPh>
    <rPh sb="24" eb="26">
      <t>カカク</t>
    </rPh>
    <rPh sb="26" eb="28">
      <t>ヘンドウ</t>
    </rPh>
    <rPh sb="29" eb="31">
      <t>チョウセイ</t>
    </rPh>
    <rPh sb="31" eb="32">
      <t>ガク</t>
    </rPh>
    <rPh sb="32" eb="33">
      <t>オヨ</t>
    </rPh>
    <rPh sb="34" eb="36">
      <t>デンキ</t>
    </rPh>
    <rPh sb="36" eb="39">
      <t>ジギョウシャ</t>
    </rPh>
    <rPh sb="42" eb="44">
      <t>サイセイ</t>
    </rPh>
    <rPh sb="44" eb="46">
      <t>カノウ</t>
    </rPh>
    <rPh sb="51" eb="53">
      <t>デンキ</t>
    </rPh>
    <rPh sb="54" eb="56">
      <t>チョウタツ</t>
    </rPh>
    <rPh sb="57" eb="58">
      <t>カン</t>
    </rPh>
    <rPh sb="60" eb="62">
      <t>トクベツ</t>
    </rPh>
    <rPh sb="62" eb="65">
      <t>ソチホウ</t>
    </rPh>
    <rPh sb="66" eb="67">
      <t>モト</t>
    </rPh>
    <rPh sb="69" eb="72">
      <t>フカキン</t>
    </rPh>
    <rPh sb="73" eb="75">
      <t>コウリョ</t>
    </rPh>
    <phoneticPr fontId="1"/>
  </si>
  <si>
    <t>単価
[円]</t>
    <rPh sb="0" eb="2">
      <t>タンカ</t>
    </rPh>
    <phoneticPr fontId="1"/>
  </si>
  <si>
    <t>計
[円]</t>
    <rPh sb="0" eb="1">
      <t>ケイ</t>
    </rPh>
    <phoneticPr fontId="1"/>
  </si>
  <si>
    <r>
      <t>合計
[円]</t>
    </r>
    <r>
      <rPr>
        <sz val="8"/>
        <color theme="1"/>
        <rFont val="HGPｺﾞｼｯｸM"/>
        <family val="3"/>
        <charset val="128"/>
      </rPr>
      <t xml:space="preserve">
（1円未満切捨て）</t>
    </r>
    <rPh sb="0" eb="2">
      <t>ゴウケイ</t>
    </rPh>
    <rPh sb="9" eb="10">
      <t>エン</t>
    </rPh>
    <rPh sb="10" eb="12">
      <t>ミマン</t>
    </rPh>
    <rPh sb="12" eb="14">
      <t>キリス</t>
    </rPh>
    <phoneticPr fontId="1"/>
  </si>
  <si>
    <t>入　札　内　訳　書</t>
    <rPh sb="0" eb="1">
      <t>イリ</t>
    </rPh>
    <rPh sb="2" eb="3">
      <t>サツ</t>
    </rPh>
    <rPh sb="4" eb="5">
      <t>ウチ</t>
    </rPh>
    <rPh sb="6" eb="7">
      <t>ヤク</t>
    </rPh>
    <rPh sb="8" eb="9">
      <t>ショ</t>
    </rPh>
    <phoneticPr fontId="1"/>
  </si>
  <si>
    <t>仕様書に従い、上記の金額で見積します。</t>
    <rPh sb="0" eb="2">
      <t>シヨウ</t>
    </rPh>
    <rPh sb="2" eb="3">
      <t>ショ</t>
    </rPh>
    <rPh sb="4" eb="5">
      <t>シタガ</t>
    </rPh>
    <rPh sb="7" eb="9">
      <t>ジョウキ</t>
    </rPh>
    <rPh sb="10" eb="12">
      <t>キンガク</t>
    </rPh>
    <rPh sb="13" eb="15">
      <t>ミツモリ</t>
    </rPh>
    <phoneticPr fontId="1"/>
  </si>
  <si>
    <t>・</t>
    <phoneticPr fontId="1"/>
  </si>
  <si>
    <t>・</t>
    <phoneticPr fontId="1"/>
  </si>
  <si>
    <t>代表者名 ：</t>
    <rPh sb="0" eb="3">
      <t>ダイヒョウシャ</t>
    </rPh>
    <rPh sb="3" eb="4">
      <t>メイ</t>
    </rPh>
    <phoneticPr fontId="1"/>
  </si>
  <si>
    <t>住　　所 ：</t>
    <rPh sb="0" eb="1">
      <t>ジュウ</t>
    </rPh>
    <rPh sb="3" eb="4">
      <t>ショ</t>
    </rPh>
    <phoneticPr fontId="1"/>
  </si>
  <si>
    <t>会  社 名 ：</t>
    <rPh sb="0" eb="1">
      <t>カイ</t>
    </rPh>
    <rPh sb="3" eb="4">
      <t>シャ</t>
    </rPh>
    <rPh sb="5" eb="6">
      <t>メイ</t>
    </rPh>
    <phoneticPr fontId="1"/>
  </si>
  <si>
    <t>印</t>
    <phoneticPr fontId="1"/>
  </si>
  <si>
    <t>見　　積　　書</t>
    <rPh sb="0" eb="1">
      <t>ミ</t>
    </rPh>
    <rPh sb="3" eb="4">
      <t>セキ</t>
    </rPh>
    <rPh sb="6" eb="7">
      <t>ショ</t>
    </rPh>
    <phoneticPr fontId="1"/>
  </si>
  <si>
    <t>落札決定にあたっては、入札書に記載された金額に当該金額の10%に相当する額を加算した金額（当該金額に1円未満の端数があるときは、その端数金額を切り捨てるものとする。）をもって落札価格とするので、入札者は、消費税に係る課税事業者であるか免税事業者であるかを問わず、見積もった契約金額の110分の100に相当する金額を入札書に記載すること。</t>
    <rPh sb="0" eb="2">
      <t>ラクサツ</t>
    </rPh>
    <rPh sb="2" eb="4">
      <t>ケッテイ</t>
    </rPh>
    <rPh sb="11" eb="13">
      <t>ニュウサツ</t>
    </rPh>
    <rPh sb="13" eb="14">
      <t>ショ</t>
    </rPh>
    <rPh sb="15" eb="17">
      <t>キサイ</t>
    </rPh>
    <rPh sb="20" eb="22">
      <t>キンガク</t>
    </rPh>
    <rPh sb="23" eb="25">
      <t>トウガイ</t>
    </rPh>
    <rPh sb="25" eb="27">
      <t>キンガク</t>
    </rPh>
    <rPh sb="32" eb="34">
      <t>ソウトウ</t>
    </rPh>
    <rPh sb="36" eb="37">
      <t>ガク</t>
    </rPh>
    <rPh sb="38" eb="40">
      <t>カサン</t>
    </rPh>
    <rPh sb="42" eb="44">
      <t>キンガク</t>
    </rPh>
    <rPh sb="45" eb="47">
      <t>トウガイ</t>
    </rPh>
    <rPh sb="47" eb="49">
      <t>キンガク</t>
    </rPh>
    <rPh sb="51" eb="52">
      <t>エン</t>
    </rPh>
    <rPh sb="52" eb="54">
      <t>ミマン</t>
    </rPh>
    <rPh sb="55" eb="57">
      <t>ハスウ</t>
    </rPh>
    <rPh sb="66" eb="68">
      <t>ハスウ</t>
    </rPh>
    <rPh sb="68" eb="70">
      <t>キンガク</t>
    </rPh>
    <rPh sb="71" eb="72">
      <t>キ</t>
    </rPh>
    <rPh sb="73" eb="74">
      <t>ス</t>
    </rPh>
    <rPh sb="87" eb="89">
      <t>ラクサツ</t>
    </rPh>
    <rPh sb="89" eb="91">
      <t>カカク</t>
    </rPh>
    <rPh sb="97" eb="100">
      <t>ニュウサツシャ</t>
    </rPh>
    <rPh sb="102" eb="105">
      <t>ショウヒゼイ</t>
    </rPh>
    <rPh sb="106" eb="107">
      <t>カカワ</t>
    </rPh>
    <rPh sb="108" eb="110">
      <t>カゼイ</t>
    </rPh>
    <rPh sb="110" eb="113">
      <t>ジギョウシャ</t>
    </rPh>
    <rPh sb="117" eb="119">
      <t>メンゼイ</t>
    </rPh>
    <rPh sb="119" eb="122">
      <t>ジギョウシャ</t>
    </rPh>
    <rPh sb="127" eb="128">
      <t>ト</t>
    </rPh>
    <rPh sb="131" eb="133">
      <t>ミツ</t>
    </rPh>
    <rPh sb="136" eb="138">
      <t>ケイヤク</t>
    </rPh>
    <rPh sb="138" eb="140">
      <t>キンガク</t>
    </rPh>
    <rPh sb="144" eb="145">
      <t>ブン</t>
    </rPh>
    <rPh sb="150" eb="152">
      <t>ソウトウ</t>
    </rPh>
    <rPh sb="154" eb="156">
      <t>キンガク</t>
    </rPh>
    <rPh sb="157" eb="159">
      <t>ニュウサツ</t>
    </rPh>
    <rPh sb="159" eb="160">
      <t>ショ</t>
    </rPh>
    <rPh sb="161" eb="163">
      <t>キサイ</t>
    </rPh>
    <phoneticPr fontId="1"/>
  </si>
  <si>
    <t>令和　　　年　　　月　　　日</t>
    <rPh sb="0" eb="2">
      <t>レイワ</t>
    </rPh>
    <rPh sb="5" eb="6">
      <t>ネン</t>
    </rPh>
    <rPh sb="9" eb="10">
      <t>ツキ</t>
    </rPh>
    <rPh sb="13" eb="14">
      <t>ニチ</t>
    </rPh>
    <phoneticPr fontId="1"/>
  </si>
  <si>
    <t xml:space="preserve"> </t>
    <phoneticPr fontId="1"/>
  </si>
  <si>
    <t>昼間（その他季）</t>
    <rPh sb="0" eb="2">
      <t>ヒルマ</t>
    </rPh>
    <rPh sb="5" eb="7">
      <t>タキ</t>
    </rPh>
    <phoneticPr fontId="1"/>
  </si>
  <si>
    <t>昼間（夏季）</t>
    <rPh sb="0" eb="2">
      <t>ヒルマ</t>
    </rPh>
    <rPh sb="3" eb="5">
      <t>カキ</t>
    </rPh>
    <phoneticPr fontId="1"/>
  </si>
  <si>
    <t>ピーク時間</t>
    <rPh sb="3" eb="5">
      <t>ジカン</t>
    </rPh>
    <phoneticPr fontId="1"/>
  </si>
  <si>
    <t>夜間</t>
    <rPh sb="0" eb="2">
      <t>ヤカン</t>
    </rPh>
    <phoneticPr fontId="1"/>
  </si>
  <si>
    <t>国立西</t>
    <rPh sb="0" eb="2">
      <t>クニタチ</t>
    </rPh>
    <rPh sb="2" eb="3">
      <t>ニシ</t>
    </rPh>
    <phoneticPr fontId="1"/>
  </si>
  <si>
    <t>国立東</t>
    <rPh sb="0" eb="2">
      <t>クニタチ</t>
    </rPh>
    <rPh sb="2" eb="3">
      <t>ヒガシ</t>
    </rPh>
    <phoneticPr fontId="1"/>
  </si>
  <si>
    <t>一橋大学国立地区で使用する電気供給契約　一式</t>
    <rPh sb="0" eb="2">
      <t>ヒトツバシ</t>
    </rPh>
    <rPh sb="2" eb="4">
      <t>ダイガク</t>
    </rPh>
    <rPh sb="4" eb="6">
      <t>クニタチ</t>
    </rPh>
    <rPh sb="6" eb="8">
      <t>チク</t>
    </rPh>
    <rPh sb="9" eb="11">
      <t>シヨウ</t>
    </rPh>
    <rPh sb="13" eb="15">
      <t>デンキ</t>
    </rPh>
    <rPh sb="15" eb="17">
      <t>キョウキュウ</t>
    </rPh>
    <rPh sb="17" eb="19">
      <t>ケイヤク</t>
    </rPh>
    <rPh sb="20" eb="22">
      <t>イッシキ</t>
    </rPh>
    <phoneticPr fontId="1"/>
  </si>
  <si>
    <t xml:space="preserve"> 円 （税抜）</t>
    <rPh sb="1" eb="2">
      <t>エン</t>
    </rPh>
    <rPh sb="4" eb="5">
      <t>ゼイ</t>
    </rPh>
    <rPh sb="5" eb="6">
      <t>ヌ</t>
    </rPh>
    <phoneticPr fontId="1"/>
  </si>
  <si>
    <t>電気事業者による再生可能エネルギー電気の調達に関する特別措置法に基づく賦課金は考慮しないこととします。</t>
    <phoneticPr fontId="1"/>
  </si>
  <si>
    <t>見積にあたっては、発電費用等に係る燃料価格変動の調整額及び</t>
    <rPh sb="0" eb="2">
      <t>ミツモ</t>
    </rPh>
    <rPh sb="9" eb="11">
      <t>ハツデン</t>
    </rPh>
    <rPh sb="11" eb="13">
      <t>ヒヨウ</t>
    </rPh>
    <rPh sb="13" eb="14">
      <t>トウ</t>
    </rPh>
    <rPh sb="15" eb="16">
      <t>カカ</t>
    </rPh>
    <rPh sb="17" eb="19">
      <t>ネンリョウ</t>
    </rPh>
    <rPh sb="19" eb="21">
      <t>カカク</t>
    </rPh>
    <rPh sb="21" eb="23">
      <t>ヘンドウ</t>
    </rPh>
    <rPh sb="24" eb="26">
      <t>チョウセイ</t>
    </rPh>
    <rPh sb="26" eb="27">
      <t>ガク</t>
    </rPh>
    <phoneticPr fontId="1"/>
  </si>
  <si>
    <t>※3</t>
    <phoneticPr fontId="1"/>
  </si>
  <si>
    <t>入札内訳書は税抜きで作成し、入札内訳書の総合計と入札書の入札金額を一致させること。</t>
    <rPh sb="0" eb="2">
      <t>ニュウサツ</t>
    </rPh>
    <rPh sb="2" eb="5">
      <t>ウチワケショ</t>
    </rPh>
    <rPh sb="6" eb="8">
      <t>ゼイヌ</t>
    </rPh>
    <rPh sb="10" eb="12">
      <t>サクセイ</t>
    </rPh>
    <rPh sb="20" eb="21">
      <t>ソウ</t>
    </rPh>
    <rPh sb="21" eb="23">
      <t>ゴウケイ</t>
    </rPh>
    <rPh sb="24" eb="27">
      <t>ニュウサツショ</t>
    </rPh>
    <rPh sb="28" eb="30">
      <t>ニュウサツ</t>
    </rPh>
    <rPh sb="30" eb="32">
      <t>キンガク</t>
    </rPh>
    <rPh sb="33" eb="35">
      <t>イッチ</t>
    </rPh>
    <phoneticPr fontId="1"/>
  </si>
  <si>
    <r>
      <rPr>
        <i/>
        <sz val="9"/>
        <color theme="1"/>
        <rFont val="HGPｺﾞｼｯｸM"/>
        <family val="3"/>
        <charset val="128"/>
      </rPr>
      <t>k</t>
    </r>
    <r>
      <rPr>
        <sz val="9"/>
        <color theme="1"/>
        <rFont val="HGPｺﾞｼｯｸM"/>
        <family val="3"/>
        <charset val="128"/>
      </rPr>
      <t xml:space="preserve"> = e+j</t>
    </r>
    <phoneticPr fontId="1"/>
  </si>
  <si>
    <t>（令和7年12月4日訂正版）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</si>
</sst>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HGPｺﾞｼｯｸM"/>
      <family val="2"/>
      <charset val="128"/>
    </font>
    <font>
      <sz val="6"/>
      <name val="HGPｺﾞｼｯｸM"/>
      <family val="2"/>
      <charset val="128"/>
    </font>
    <font>
      <sz val="11"/>
      <name val="ＭＳ Ｐゴシック"/>
      <family val="3"/>
      <charset val="128"/>
    </font>
    <font>
      <sz val="10"/>
      <color theme="1"/>
      <name val="HGPｺﾞｼｯｸM"/>
      <family val="2"/>
      <charset val="128"/>
    </font>
    <font>
      <sz val="14"/>
      <color theme="1"/>
      <name val="HGPｺﾞｼｯｸM"/>
      <family val="2"/>
      <charset val="128"/>
    </font>
    <font>
      <sz val="10"/>
      <color theme="1"/>
      <name val="HGPｺﾞｼｯｸM"/>
      <family val="3"/>
      <charset val="128"/>
    </font>
    <font>
      <sz val="12"/>
      <color theme="1"/>
      <name val="HGPｺﾞｼｯｸM"/>
      <family val="3"/>
      <charset val="128"/>
    </font>
    <font>
      <sz val="14"/>
      <color theme="1"/>
      <name val="HGPｺﾞｼｯｸM"/>
      <family val="3"/>
      <charset val="128"/>
    </font>
    <font>
      <sz val="8"/>
      <color theme="1"/>
      <name val="HGPｺﾞｼｯｸM"/>
      <family val="3"/>
      <charset val="128"/>
    </font>
    <font>
      <sz val="9"/>
      <color theme="1"/>
      <name val="HGPｺﾞｼｯｸM"/>
      <family val="3"/>
      <charset val="128"/>
    </font>
    <font>
      <i/>
      <sz val="9"/>
      <color theme="1"/>
      <name val="HGPｺﾞｼｯｸM"/>
      <family val="3"/>
      <charset val="128"/>
    </font>
    <font>
      <sz val="10"/>
      <color theme="1"/>
      <name val="HGSｺﾞｼｯｸM"/>
      <family val="3"/>
      <charset val="128"/>
    </font>
    <font>
      <sz val="10"/>
      <color rgb="FFFF0000"/>
      <name val="HGPｺﾞｼｯｸM"/>
      <family val="3"/>
      <charset val="128"/>
    </font>
  </fonts>
  <fills count="3">
    <fill>
      <patternFill patternType="none"/>
    </fill>
    <fill>
      <patternFill patternType="gray125"/>
    </fill>
    <fill>
      <patternFill patternType="solid">
        <fgColor rgb="FFFFFFCC"/>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66">
    <xf numFmtId="0" fontId="0" fillId="0" borderId="0" xfId="0">
      <alignment vertical="center"/>
    </xf>
    <xf numFmtId="0" fontId="4" fillId="0" borderId="0" xfId="0" applyFont="1">
      <alignment vertical="center"/>
    </xf>
    <xf numFmtId="0" fontId="5" fillId="0" borderId="0" xfId="0" applyFont="1">
      <alignment vertical="center"/>
    </xf>
    <xf numFmtId="40" fontId="5" fillId="0" borderId="16" xfId="2" applyNumberFormat="1" applyFont="1" applyBorder="1">
      <alignment vertical="center"/>
    </xf>
    <xf numFmtId="40" fontId="5" fillId="0" borderId="10" xfId="2" applyNumberFormat="1" applyFont="1" applyBorder="1">
      <alignment vertical="center"/>
    </xf>
    <xf numFmtId="0" fontId="5" fillId="0" borderId="11" xfId="0" applyFont="1" applyBorder="1">
      <alignment vertical="center"/>
    </xf>
    <xf numFmtId="0" fontId="5" fillId="0" borderId="12" xfId="0" applyFont="1" applyBorder="1">
      <alignment vertical="center"/>
    </xf>
    <xf numFmtId="0" fontId="6" fillId="0" borderId="5" xfId="0" applyFont="1" applyBorder="1">
      <alignment vertical="center"/>
    </xf>
    <xf numFmtId="0" fontId="5" fillId="0" borderId="5" xfId="0" applyFont="1" applyBorder="1">
      <alignment vertical="center"/>
    </xf>
    <xf numFmtId="0" fontId="5" fillId="0" borderId="0" xfId="0" applyFont="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9" fillId="0" borderId="28" xfId="0" applyFont="1" applyBorder="1" applyAlignment="1">
      <alignment horizontal="center" vertical="center"/>
    </xf>
    <xf numFmtId="38" fontId="10" fillId="0" borderId="27" xfId="2" applyFont="1" applyBorder="1" applyAlignment="1">
      <alignment horizontal="center" vertical="center"/>
    </xf>
    <xf numFmtId="0" fontId="10" fillId="0" borderId="27" xfId="0" applyFont="1" applyBorder="1" applyAlignment="1">
      <alignment horizontal="center" vertical="center"/>
    </xf>
    <xf numFmtId="40" fontId="9" fillId="0" borderId="28" xfId="2" applyNumberFormat="1" applyFont="1" applyBorder="1" applyAlignment="1">
      <alignment horizontal="center" vertical="center"/>
    </xf>
    <xf numFmtId="0" fontId="9" fillId="0" borderId="22" xfId="0" applyFont="1" applyBorder="1" applyAlignment="1">
      <alignment horizontal="center" vertical="center"/>
    </xf>
    <xf numFmtId="0" fontId="6" fillId="0" borderId="13" xfId="0" applyFont="1" applyBorder="1" applyAlignment="1">
      <alignment horizontal="right" vertical="center"/>
    </xf>
    <xf numFmtId="38" fontId="6" fillId="0" borderId="1" xfId="0" applyNumberFormat="1" applyFont="1" applyBorder="1">
      <alignment vertical="center"/>
    </xf>
    <xf numFmtId="0" fontId="5" fillId="0" borderId="0" xfId="0" applyFont="1" applyAlignment="1">
      <alignment horizontal="right" vertical="top"/>
    </xf>
    <xf numFmtId="0" fontId="5" fillId="0" borderId="24" xfId="0" applyFont="1" applyBorder="1" applyAlignment="1">
      <alignment horizontal="center" vertical="center" wrapText="1"/>
    </xf>
    <xf numFmtId="0" fontId="11" fillId="0" borderId="0" xfId="0" applyFont="1">
      <alignment vertical="center"/>
    </xf>
    <xf numFmtId="0" fontId="5" fillId="0" borderId="32" xfId="0" applyFont="1" applyBorder="1">
      <alignment vertical="center"/>
    </xf>
    <xf numFmtId="38" fontId="5" fillId="0" borderId="17" xfId="2" applyFont="1" applyFill="1" applyBorder="1">
      <alignment vertical="center"/>
    </xf>
    <xf numFmtId="38" fontId="5" fillId="0" borderId="3" xfId="2" applyFont="1" applyFill="1" applyBorder="1">
      <alignment vertical="center"/>
    </xf>
    <xf numFmtId="0" fontId="12" fillId="0" borderId="0" xfId="0" applyFont="1" applyAlignment="1">
      <alignment horizontal="right" vertical="center"/>
    </xf>
    <xf numFmtId="0" fontId="5" fillId="2" borderId="17" xfId="0" applyFont="1" applyFill="1" applyBorder="1">
      <alignment vertical="center"/>
    </xf>
    <xf numFmtId="0" fontId="5" fillId="2" borderId="3" xfId="0" applyFont="1" applyFill="1" applyBorder="1">
      <alignment vertical="center"/>
    </xf>
    <xf numFmtId="0" fontId="4" fillId="0" borderId="0" xfId="0" applyFont="1" applyAlignment="1">
      <alignment horizontal="center" vertical="center"/>
    </xf>
    <xf numFmtId="0" fontId="5" fillId="0" borderId="30"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lignment vertical="center"/>
    </xf>
    <xf numFmtId="0" fontId="0" fillId="0" borderId="31" xfId="0" applyBorder="1">
      <alignment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xf numFmtId="0" fontId="5" fillId="0" borderId="19" xfId="0" applyFont="1" applyBorder="1" applyAlignment="1">
      <alignment horizontal="center" vertical="center" wrapText="1"/>
    </xf>
    <xf numFmtId="0" fontId="5" fillId="0" borderId="25" xfId="0" applyFont="1" applyBorder="1" applyAlignment="1">
      <alignment horizontal="center" vertical="center"/>
    </xf>
    <xf numFmtId="0" fontId="5" fillId="0" borderId="18" xfId="0" applyFont="1" applyBorder="1">
      <alignment vertical="center"/>
    </xf>
    <xf numFmtId="0" fontId="5" fillId="0" borderId="9" xfId="0" applyFont="1" applyBorder="1">
      <alignment vertical="center"/>
    </xf>
    <xf numFmtId="38" fontId="5" fillId="0" borderId="17" xfId="2" applyFont="1" applyBorder="1" applyAlignment="1">
      <alignment vertical="center"/>
    </xf>
    <xf numFmtId="38" fontId="5" fillId="0" borderId="3" xfId="2" applyFont="1" applyBorder="1" applyAlignment="1">
      <alignment vertical="center"/>
    </xf>
    <xf numFmtId="0" fontId="5" fillId="0" borderId="16" xfId="0" applyFont="1" applyBorder="1">
      <alignment vertical="center"/>
    </xf>
    <xf numFmtId="0" fontId="5" fillId="0" borderId="10" xfId="0" applyFont="1" applyBorder="1">
      <alignment vertical="center"/>
    </xf>
    <xf numFmtId="40" fontId="5" fillId="2" borderId="18" xfId="2" applyNumberFormat="1" applyFont="1" applyFill="1" applyBorder="1" applyAlignment="1">
      <alignment vertical="center"/>
    </xf>
    <xf numFmtId="40" fontId="5" fillId="2" borderId="9" xfId="2" applyNumberFormat="1" applyFont="1" applyFill="1" applyBorder="1" applyAlignment="1">
      <alignment vertical="center"/>
    </xf>
    <xf numFmtId="0" fontId="5" fillId="0" borderId="17" xfId="0" applyFont="1" applyBorder="1">
      <alignment vertical="center"/>
    </xf>
    <xf numFmtId="0" fontId="5" fillId="0" borderId="3" xfId="0" applyFont="1" applyBorder="1">
      <alignment vertical="center"/>
    </xf>
    <xf numFmtId="40" fontId="5" fillId="0" borderId="16" xfId="2" applyNumberFormat="1" applyFont="1" applyBorder="1" applyAlignment="1">
      <alignment vertical="center"/>
    </xf>
    <xf numFmtId="40" fontId="5" fillId="0" borderId="10" xfId="2" applyNumberFormat="1" applyFont="1" applyBorder="1" applyAlignment="1">
      <alignment vertical="center"/>
    </xf>
    <xf numFmtId="0" fontId="5" fillId="0" borderId="2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xf>
    <xf numFmtId="0" fontId="5" fillId="0" borderId="0" xfId="0" applyFont="1" applyAlignment="1">
      <alignment vertical="top" wrapText="1"/>
    </xf>
    <xf numFmtId="0" fontId="0" fillId="0" borderId="0" xfId="0" applyAlignment="1">
      <alignment vertical="top" wrapText="1"/>
    </xf>
    <xf numFmtId="0" fontId="5" fillId="0" borderId="33" xfId="0" applyFont="1" applyBorder="1" applyAlignment="1">
      <alignment vertical="top" wrapText="1"/>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0" fillId="0" borderId="26" xfId="0" applyBorder="1">
      <alignment vertical="center"/>
    </xf>
    <xf numFmtId="38" fontId="5" fillId="0" borderId="15" xfId="2" applyFont="1" applyBorder="1" applyAlignment="1">
      <alignment vertical="center"/>
    </xf>
    <xf numFmtId="38" fontId="5" fillId="0" borderId="14" xfId="2" applyFont="1" applyBorder="1" applyAlignment="1">
      <alignment vertical="center"/>
    </xf>
    <xf numFmtId="38" fontId="7" fillId="0" borderId="5" xfId="0" applyNumberFormat="1" applyFont="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view="pageBreakPreview" zoomScaleNormal="100" zoomScaleSheetLayoutView="100" workbookViewId="0">
      <selection activeCell="A3" sqref="A3:L3"/>
    </sheetView>
  </sheetViews>
  <sheetFormatPr defaultColWidth="9.125" defaultRowHeight="16.5" customHeight="1" x14ac:dyDescent="0.15"/>
  <cols>
    <col min="1" max="1" width="11.2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125" style="2" customWidth="1"/>
    <col min="9" max="9" width="13.625" style="2" customWidth="1"/>
    <col min="10" max="10" width="8.625" style="2" customWidth="1"/>
    <col min="11" max="12" width="14.625" style="2" customWidth="1"/>
    <col min="13" max="16384" width="9.125" style="2"/>
  </cols>
  <sheetData>
    <row r="1" spans="1:12" ht="24" customHeight="1" x14ac:dyDescent="0.15">
      <c r="A1" s="32" t="s">
        <v>26</v>
      </c>
      <c r="B1" s="32"/>
      <c r="C1" s="32"/>
      <c r="D1" s="32"/>
      <c r="E1" s="32"/>
      <c r="F1" s="32"/>
      <c r="G1" s="32"/>
      <c r="H1" s="32"/>
      <c r="I1" s="32"/>
      <c r="J1" s="32"/>
      <c r="K1" s="32"/>
      <c r="L1" s="32"/>
    </row>
    <row r="2" spans="1:12" ht="16.5" customHeight="1" x14ac:dyDescent="0.15">
      <c r="A2"/>
      <c r="L2" s="29" t="s">
        <v>51</v>
      </c>
    </row>
    <row r="3" spans="1:12" ht="36" customHeight="1" x14ac:dyDescent="0.15">
      <c r="A3" s="58" t="s">
        <v>37</v>
      </c>
      <c r="B3" s="58"/>
      <c r="C3" s="58"/>
      <c r="D3" s="58"/>
      <c r="E3" s="58"/>
      <c r="F3" s="58"/>
      <c r="G3" s="58"/>
      <c r="H3" s="58"/>
      <c r="I3" s="58"/>
      <c r="J3" s="58"/>
      <c r="K3" s="58"/>
      <c r="L3" s="58"/>
    </row>
    <row r="4" spans="1:12" ht="16.5" customHeight="1" x14ac:dyDescent="0.15">
      <c r="A4"/>
    </row>
    <row r="5" spans="1:12" ht="16.5" customHeight="1" x14ac:dyDescent="0.15">
      <c r="B5" s="10" t="s">
        <v>11</v>
      </c>
      <c r="C5" s="8" t="s">
        <v>44</v>
      </c>
      <c r="D5" s="8"/>
      <c r="E5" s="8"/>
      <c r="F5" s="8"/>
      <c r="L5" s="9"/>
    </row>
    <row r="6" spans="1:12" ht="16.5" customHeight="1" thickBot="1" x14ac:dyDescent="0.2">
      <c r="G6" s="26"/>
      <c r="H6" s="26"/>
      <c r="L6" s="9"/>
    </row>
    <row r="7" spans="1:12" ht="16.5" customHeight="1" x14ac:dyDescent="0.15">
      <c r="A7" s="60" t="s">
        <v>7</v>
      </c>
      <c r="B7" s="54" t="s">
        <v>6</v>
      </c>
      <c r="C7" s="39" t="s">
        <v>5</v>
      </c>
      <c r="D7" s="37" t="s">
        <v>4</v>
      </c>
      <c r="E7" s="38"/>
      <c r="F7" s="39"/>
      <c r="G7" s="37" t="s">
        <v>3</v>
      </c>
      <c r="H7" s="38"/>
      <c r="I7" s="38"/>
      <c r="J7" s="38"/>
      <c r="K7" s="39"/>
      <c r="L7" s="40" t="s">
        <v>25</v>
      </c>
    </row>
    <row r="8" spans="1:12" ht="30" customHeight="1" x14ac:dyDescent="0.15">
      <c r="A8" s="61"/>
      <c r="B8" s="55"/>
      <c r="C8" s="56"/>
      <c r="D8" s="12" t="s">
        <v>23</v>
      </c>
      <c r="E8" s="11" t="s">
        <v>2</v>
      </c>
      <c r="F8" s="24" t="s">
        <v>24</v>
      </c>
      <c r="G8" s="33" t="s">
        <v>1</v>
      </c>
      <c r="H8" s="34"/>
      <c r="I8" s="11" t="s">
        <v>0</v>
      </c>
      <c r="J8" s="11" t="s">
        <v>23</v>
      </c>
      <c r="K8" s="24" t="s">
        <v>24</v>
      </c>
      <c r="L8" s="41"/>
    </row>
    <row r="9" spans="1:12" ht="15" customHeight="1" thickBot="1" x14ac:dyDescent="0.2">
      <c r="A9" s="62"/>
      <c r="B9" s="13" t="s">
        <v>13</v>
      </c>
      <c r="C9" s="14" t="s">
        <v>12</v>
      </c>
      <c r="D9" s="15" t="s">
        <v>14</v>
      </c>
      <c r="E9" s="13" t="s">
        <v>15</v>
      </c>
      <c r="F9" s="16" t="s">
        <v>18</v>
      </c>
      <c r="G9" s="35"/>
      <c r="H9" s="36"/>
      <c r="I9" s="17" t="s">
        <v>16</v>
      </c>
      <c r="J9" s="18" t="s">
        <v>17</v>
      </c>
      <c r="K9" s="19" t="s">
        <v>19</v>
      </c>
      <c r="L9" s="20" t="s">
        <v>50</v>
      </c>
    </row>
    <row r="10" spans="1:12" ht="16.5" customHeight="1" x14ac:dyDescent="0.15">
      <c r="A10" s="42" t="s">
        <v>42</v>
      </c>
      <c r="B10" s="44">
        <v>1150</v>
      </c>
      <c r="C10" s="46">
        <v>12</v>
      </c>
      <c r="D10" s="48"/>
      <c r="E10" s="50">
        <v>0.85</v>
      </c>
      <c r="F10" s="52">
        <f>B10*C10*D10*E10</f>
        <v>0</v>
      </c>
      <c r="G10" s="42" t="s">
        <v>38</v>
      </c>
      <c r="H10" s="50"/>
      <c r="I10" s="27">
        <v>1403669</v>
      </c>
      <c r="J10" s="30"/>
      <c r="K10" s="3">
        <f t="shared" ref="K10:K17" si="0">I10*J10</f>
        <v>0</v>
      </c>
      <c r="L10" s="63">
        <f>ROUNDDOWN(F10+SUM(K10:K13),0)</f>
        <v>0</v>
      </c>
    </row>
    <row r="11" spans="1:12" ht="16.5" customHeight="1" x14ac:dyDescent="0.15">
      <c r="A11" s="42"/>
      <c r="B11" s="44"/>
      <c r="C11" s="46"/>
      <c r="D11" s="48"/>
      <c r="E11" s="50"/>
      <c r="F11" s="52"/>
      <c r="G11" s="42" t="s">
        <v>39</v>
      </c>
      <c r="H11" s="50"/>
      <c r="I11" s="27">
        <v>467608</v>
      </c>
      <c r="J11" s="30"/>
      <c r="K11" s="3">
        <f t="shared" si="0"/>
        <v>0</v>
      </c>
      <c r="L11" s="63"/>
    </row>
    <row r="12" spans="1:12" ht="16.5" customHeight="1" x14ac:dyDescent="0.15">
      <c r="A12" s="42"/>
      <c r="B12" s="44"/>
      <c r="C12" s="46"/>
      <c r="D12" s="48"/>
      <c r="E12" s="50"/>
      <c r="F12" s="52"/>
      <c r="G12" s="42" t="s">
        <v>40</v>
      </c>
      <c r="H12" s="50"/>
      <c r="I12" s="27">
        <v>164795</v>
      </c>
      <c r="J12" s="30"/>
      <c r="K12" s="3">
        <f t="shared" si="0"/>
        <v>0</v>
      </c>
      <c r="L12" s="63"/>
    </row>
    <row r="13" spans="1:12" ht="16.5" customHeight="1" x14ac:dyDescent="0.15">
      <c r="A13" s="43"/>
      <c r="B13" s="45"/>
      <c r="C13" s="47"/>
      <c r="D13" s="49"/>
      <c r="E13" s="51"/>
      <c r="F13" s="53"/>
      <c r="G13" s="43" t="s">
        <v>41</v>
      </c>
      <c r="H13" s="51"/>
      <c r="I13" s="28">
        <v>1139599</v>
      </c>
      <c r="J13" s="31"/>
      <c r="K13" s="4">
        <f t="shared" si="0"/>
        <v>0</v>
      </c>
      <c r="L13" s="64"/>
    </row>
    <row r="14" spans="1:12" ht="16.5" customHeight="1" x14ac:dyDescent="0.15">
      <c r="A14" s="42" t="s">
        <v>43</v>
      </c>
      <c r="B14" s="44">
        <v>700</v>
      </c>
      <c r="C14" s="46">
        <v>12</v>
      </c>
      <c r="D14" s="48"/>
      <c r="E14" s="50">
        <v>0.85</v>
      </c>
      <c r="F14" s="52">
        <f>B14*C14*D14*E14</f>
        <v>0</v>
      </c>
      <c r="G14" s="42" t="s">
        <v>38</v>
      </c>
      <c r="H14" s="50"/>
      <c r="I14" s="27">
        <v>870386</v>
      </c>
      <c r="J14" s="30"/>
      <c r="K14" s="3">
        <f t="shared" si="0"/>
        <v>0</v>
      </c>
      <c r="L14" s="63">
        <f>ROUNDDOWN(F14+SUM(K14:K17),0)</f>
        <v>0</v>
      </c>
    </row>
    <row r="15" spans="1:12" ht="16.5" customHeight="1" x14ac:dyDescent="0.15">
      <c r="A15" s="42"/>
      <c r="B15" s="44"/>
      <c r="C15" s="46"/>
      <c r="D15" s="48"/>
      <c r="E15" s="50"/>
      <c r="F15" s="52"/>
      <c r="G15" s="42" t="s">
        <v>39</v>
      </c>
      <c r="H15" s="50"/>
      <c r="I15" s="27">
        <v>245694</v>
      </c>
      <c r="J15" s="30"/>
      <c r="K15" s="3">
        <f t="shared" si="0"/>
        <v>0</v>
      </c>
      <c r="L15" s="63"/>
    </row>
    <row r="16" spans="1:12" ht="16.5" customHeight="1" x14ac:dyDescent="0.15">
      <c r="A16" s="42"/>
      <c r="B16" s="44"/>
      <c r="C16" s="46"/>
      <c r="D16" s="48"/>
      <c r="E16" s="50"/>
      <c r="F16" s="52"/>
      <c r="G16" s="42" t="s">
        <v>40</v>
      </c>
      <c r="H16" s="50"/>
      <c r="I16" s="27">
        <v>86511</v>
      </c>
      <c r="J16" s="30"/>
      <c r="K16" s="3">
        <f t="shared" si="0"/>
        <v>0</v>
      </c>
      <c r="L16" s="63"/>
    </row>
    <row r="17" spans="1:12" ht="16.5" customHeight="1" thickBot="1" x14ac:dyDescent="0.2">
      <c r="A17" s="43"/>
      <c r="B17" s="45"/>
      <c r="C17" s="47"/>
      <c r="D17" s="49"/>
      <c r="E17" s="51"/>
      <c r="F17" s="53"/>
      <c r="G17" s="43" t="s">
        <v>41</v>
      </c>
      <c r="H17" s="51"/>
      <c r="I17" s="28">
        <v>742075</v>
      </c>
      <c r="J17" s="31"/>
      <c r="K17" s="4">
        <f t="shared" si="0"/>
        <v>0</v>
      </c>
      <c r="L17" s="64"/>
    </row>
    <row r="18" spans="1:12" ht="24" customHeight="1" thickBot="1" x14ac:dyDescent="0.2">
      <c r="A18" s="5"/>
      <c r="B18" s="6"/>
      <c r="C18" s="6"/>
      <c r="D18" s="6"/>
      <c r="E18" s="6"/>
      <c r="F18" s="6"/>
      <c r="G18" s="6"/>
      <c r="H18" s="6"/>
      <c r="I18" s="6"/>
      <c r="J18" s="6"/>
      <c r="K18" s="21" t="s">
        <v>9</v>
      </c>
      <c r="L18" s="22">
        <f>SUM(L10:L17)</f>
        <v>0</v>
      </c>
    </row>
    <row r="19" spans="1:12" ht="24" customHeight="1" x14ac:dyDescent="0.15">
      <c r="A19" s="23" t="s">
        <v>20</v>
      </c>
      <c r="B19" s="59" t="s">
        <v>49</v>
      </c>
      <c r="C19" s="59"/>
      <c r="D19" s="59"/>
      <c r="E19" s="59"/>
      <c r="F19" s="59"/>
      <c r="G19" s="59"/>
      <c r="H19" s="59"/>
      <c r="I19" s="59"/>
      <c r="J19" s="59"/>
      <c r="K19" s="59"/>
      <c r="L19" s="59"/>
    </row>
    <row r="20" spans="1:12" ht="39" customHeight="1" x14ac:dyDescent="0.15">
      <c r="A20" s="23" t="s">
        <v>21</v>
      </c>
      <c r="B20" s="57" t="s">
        <v>35</v>
      </c>
      <c r="C20" s="57"/>
      <c r="D20" s="57"/>
      <c r="E20" s="57"/>
      <c r="F20" s="57"/>
      <c r="G20" s="57"/>
      <c r="H20" s="57"/>
      <c r="I20" s="57"/>
      <c r="J20" s="57"/>
      <c r="K20" s="57"/>
      <c r="L20" s="57"/>
    </row>
    <row r="21" spans="1:12" ht="30" customHeight="1" x14ac:dyDescent="0.15">
      <c r="A21" s="23" t="s">
        <v>48</v>
      </c>
      <c r="B21" s="57" t="s">
        <v>22</v>
      </c>
      <c r="C21" s="57"/>
      <c r="D21" s="57"/>
      <c r="E21" s="57"/>
      <c r="F21" s="57"/>
      <c r="G21" s="57"/>
      <c r="H21" s="57"/>
      <c r="I21" s="57"/>
      <c r="J21" s="57"/>
      <c r="K21" s="57"/>
      <c r="L21" s="57"/>
    </row>
  </sheetData>
  <mergeCells count="34">
    <mergeCell ref="G14:H14"/>
    <mergeCell ref="L14:L17"/>
    <mergeCell ref="G17:H17"/>
    <mergeCell ref="D7:F7"/>
    <mergeCell ref="G12:H12"/>
    <mergeCell ref="B21:L21"/>
    <mergeCell ref="B20:L20"/>
    <mergeCell ref="G16:H16"/>
    <mergeCell ref="A3:L3"/>
    <mergeCell ref="B19:L19"/>
    <mergeCell ref="G15:H15"/>
    <mergeCell ref="A7:A9"/>
    <mergeCell ref="G10:H10"/>
    <mergeCell ref="G13:H13"/>
    <mergeCell ref="L10:L13"/>
    <mergeCell ref="A14:A17"/>
    <mergeCell ref="B14:B17"/>
    <mergeCell ref="C14:C17"/>
    <mergeCell ref="D14:D17"/>
    <mergeCell ref="E14:E17"/>
    <mergeCell ref="F14:F17"/>
    <mergeCell ref="A1:L1"/>
    <mergeCell ref="G8:H9"/>
    <mergeCell ref="G7:K7"/>
    <mergeCell ref="L7:L8"/>
    <mergeCell ref="A10:A13"/>
    <mergeCell ref="B10:B13"/>
    <mergeCell ref="C10:C13"/>
    <mergeCell ref="D10:D13"/>
    <mergeCell ref="E10:E13"/>
    <mergeCell ref="F10:F13"/>
    <mergeCell ref="B7:B8"/>
    <mergeCell ref="C7:C8"/>
    <mergeCell ref="G11:H11"/>
  </mergeCells>
  <phoneticPr fontId="1"/>
  <pageMargins left="1.1811023622047245" right="0.39370078740157483" top="0.98425196850393704" bottom="0.59055118110236227" header="0.59055118110236227" footer="0.31496062992125984"/>
  <pageSetup paperSize="9" scale="99" orientation="landscape" r:id="rId1"/>
  <headerFooter>
    <oddHeader>&amp;R様式２ー１別紙</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view="pageBreakPreview" zoomScaleNormal="100" zoomScaleSheetLayoutView="100" workbookViewId="0">
      <selection activeCell="N6" sqref="N6"/>
    </sheetView>
  </sheetViews>
  <sheetFormatPr defaultColWidth="9.125" defaultRowHeight="16.5" customHeight="1" x14ac:dyDescent="0.15"/>
  <cols>
    <col min="1" max="1" width="11.5" style="2" customWidth="1"/>
    <col min="2" max="2" width="8.625" style="2" customWidth="1"/>
    <col min="3" max="3" width="5.625" style="2" customWidth="1"/>
    <col min="4" max="4" width="8.625" style="2" customWidth="1"/>
    <col min="5" max="5" width="6.125" style="2" customWidth="1"/>
    <col min="6" max="6" width="14.625" style="2" customWidth="1"/>
    <col min="7" max="7" width="3.125" style="2" customWidth="1"/>
    <col min="8" max="8" width="11.125" style="2" customWidth="1"/>
    <col min="9" max="9" width="13.625" style="2" customWidth="1"/>
    <col min="10" max="10" width="8.625" style="2" customWidth="1"/>
    <col min="11" max="12" width="14.625" style="2" customWidth="1"/>
    <col min="13" max="16384" width="9.125" style="2"/>
  </cols>
  <sheetData>
    <row r="1" spans="1:12" ht="24" customHeight="1" x14ac:dyDescent="0.15">
      <c r="A1" s="32" t="s">
        <v>34</v>
      </c>
      <c r="B1" s="32"/>
      <c r="C1" s="32"/>
      <c r="D1" s="32"/>
      <c r="E1" s="32"/>
      <c r="F1" s="32"/>
      <c r="G1" s="32"/>
      <c r="H1" s="32"/>
      <c r="I1" s="32"/>
      <c r="J1" s="32"/>
      <c r="K1" s="32"/>
      <c r="L1" s="32"/>
    </row>
    <row r="2" spans="1:12" ht="16.5" customHeight="1" x14ac:dyDescent="0.15">
      <c r="A2" s="1"/>
      <c r="L2" s="29" t="s">
        <v>51</v>
      </c>
    </row>
    <row r="3" spans="1:12" ht="16.5" customHeight="1" x14ac:dyDescent="0.15">
      <c r="A3" s="2" t="s">
        <v>37</v>
      </c>
      <c r="L3" s="9"/>
    </row>
    <row r="4" spans="1:12" ht="16.5" customHeight="1" x14ac:dyDescent="0.15">
      <c r="L4" s="9" t="s">
        <v>36</v>
      </c>
    </row>
    <row r="5" spans="1:12" ht="16.5" customHeight="1" x14ac:dyDescent="0.15">
      <c r="B5" s="2" t="s">
        <v>8</v>
      </c>
    </row>
    <row r="7" spans="1:12" ht="21" customHeight="1" x14ac:dyDescent="0.15">
      <c r="B7" s="7" t="s">
        <v>10</v>
      </c>
      <c r="C7" s="65">
        <f>L22</f>
        <v>0</v>
      </c>
      <c r="D7" s="65"/>
      <c r="E7" s="65"/>
      <c r="F7" s="7" t="s">
        <v>45</v>
      </c>
    </row>
    <row r="9" spans="1:12" ht="16.5" customHeight="1" x14ac:dyDescent="0.15">
      <c r="B9" s="10" t="s">
        <v>11</v>
      </c>
      <c r="C9" s="8" t="s">
        <v>44</v>
      </c>
      <c r="D9" s="8"/>
      <c r="E9" s="8"/>
      <c r="F9" s="8"/>
      <c r="L9" s="9"/>
    </row>
    <row r="10" spans="1:12" ht="16.5" customHeight="1" thickBot="1" x14ac:dyDescent="0.2">
      <c r="G10" s="26"/>
      <c r="H10" s="26"/>
      <c r="L10" s="9"/>
    </row>
    <row r="11" spans="1:12" ht="16.5" customHeight="1" x14ac:dyDescent="0.15">
      <c r="A11" s="60" t="s">
        <v>7</v>
      </c>
      <c r="B11" s="54" t="s">
        <v>6</v>
      </c>
      <c r="C11" s="39" t="s">
        <v>5</v>
      </c>
      <c r="D11" s="37" t="s">
        <v>4</v>
      </c>
      <c r="E11" s="38"/>
      <c r="F11" s="39"/>
      <c r="G11" s="37" t="s">
        <v>3</v>
      </c>
      <c r="H11" s="38"/>
      <c r="I11" s="38"/>
      <c r="J11" s="38"/>
      <c r="K11" s="39"/>
      <c r="L11" s="40" t="s">
        <v>25</v>
      </c>
    </row>
    <row r="12" spans="1:12" ht="30" customHeight="1" x14ac:dyDescent="0.15">
      <c r="A12" s="61"/>
      <c r="B12" s="55"/>
      <c r="C12" s="56"/>
      <c r="D12" s="12" t="s">
        <v>23</v>
      </c>
      <c r="E12" s="11" t="s">
        <v>2</v>
      </c>
      <c r="F12" s="24" t="s">
        <v>24</v>
      </c>
      <c r="G12" s="33" t="s">
        <v>1</v>
      </c>
      <c r="H12" s="34"/>
      <c r="I12" s="11" t="s">
        <v>0</v>
      </c>
      <c r="J12" s="11" t="s">
        <v>23</v>
      </c>
      <c r="K12" s="24" t="s">
        <v>24</v>
      </c>
      <c r="L12" s="41"/>
    </row>
    <row r="13" spans="1:12" ht="15" customHeight="1" thickBot="1" x14ac:dyDescent="0.2">
      <c r="A13" s="62"/>
      <c r="B13" s="13" t="s">
        <v>13</v>
      </c>
      <c r="C13" s="14" t="s">
        <v>12</v>
      </c>
      <c r="D13" s="15" t="s">
        <v>14</v>
      </c>
      <c r="E13" s="13" t="s">
        <v>15</v>
      </c>
      <c r="F13" s="16" t="s">
        <v>18</v>
      </c>
      <c r="G13" s="35"/>
      <c r="H13" s="36"/>
      <c r="I13" s="17" t="s">
        <v>16</v>
      </c>
      <c r="J13" s="18" t="s">
        <v>17</v>
      </c>
      <c r="K13" s="19" t="s">
        <v>19</v>
      </c>
      <c r="L13" s="20" t="s">
        <v>50</v>
      </c>
    </row>
    <row r="14" spans="1:12" ht="16.5" customHeight="1" x14ac:dyDescent="0.15">
      <c r="A14" s="42" t="s">
        <v>42</v>
      </c>
      <c r="B14" s="44">
        <v>1150</v>
      </c>
      <c r="C14" s="46">
        <v>12</v>
      </c>
      <c r="D14" s="48"/>
      <c r="E14" s="50">
        <v>0.85</v>
      </c>
      <c r="F14" s="52">
        <f>B14*C14*D14*E14</f>
        <v>0</v>
      </c>
      <c r="G14" s="42" t="s">
        <v>38</v>
      </c>
      <c r="H14" s="50"/>
      <c r="I14" s="27">
        <v>1403669</v>
      </c>
      <c r="J14" s="30"/>
      <c r="K14" s="3">
        <f t="shared" ref="K14:K21" si="0">I14*J14</f>
        <v>0</v>
      </c>
      <c r="L14" s="63">
        <f>ROUNDDOWN(F14+SUM(K14:K17),0)</f>
        <v>0</v>
      </c>
    </row>
    <row r="15" spans="1:12" ht="16.5" customHeight="1" x14ac:dyDescent="0.15">
      <c r="A15" s="42"/>
      <c r="B15" s="44"/>
      <c r="C15" s="46"/>
      <c r="D15" s="48"/>
      <c r="E15" s="50"/>
      <c r="F15" s="52"/>
      <c r="G15" s="42" t="s">
        <v>39</v>
      </c>
      <c r="H15" s="50"/>
      <c r="I15" s="27">
        <v>467608</v>
      </c>
      <c r="J15" s="30"/>
      <c r="K15" s="3">
        <f t="shared" si="0"/>
        <v>0</v>
      </c>
      <c r="L15" s="63"/>
    </row>
    <row r="16" spans="1:12" ht="16.5" customHeight="1" x14ac:dyDescent="0.15">
      <c r="A16" s="42"/>
      <c r="B16" s="44"/>
      <c r="C16" s="46"/>
      <c r="D16" s="48"/>
      <c r="E16" s="50"/>
      <c r="F16" s="52"/>
      <c r="G16" s="42" t="s">
        <v>40</v>
      </c>
      <c r="H16" s="50"/>
      <c r="I16" s="27">
        <v>164795</v>
      </c>
      <c r="J16" s="30"/>
      <c r="K16" s="3">
        <f t="shared" si="0"/>
        <v>0</v>
      </c>
      <c r="L16" s="63"/>
    </row>
    <row r="17" spans="1:12" ht="16.5" customHeight="1" x14ac:dyDescent="0.15">
      <c r="A17" s="43"/>
      <c r="B17" s="45"/>
      <c r="C17" s="47"/>
      <c r="D17" s="49"/>
      <c r="E17" s="51"/>
      <c r="F17" s="53"/>
      <c r="G17" s="43" t="s">
        <v>41</v>
      </c>
      <c r="H17" s="51"/>
      <c r="I17" s="28">
        <v>1139599</v>
      </c>
      <c r="J17" s="31"/>
      <c r="K17" s="4">
        <f t="shared" si="0"/>
        <v>0</v>
      </c>
      <c r="L17" s="64"/>
    </row>
    <row r="18" spans="1:12" ht="16.5" customHeight="1" x14ac:dyDescent="0.15">
      <c r="A18" s="42" t="s">
        <v>43</v>
      </c>
      <c r="B18" s="44">
        <v>700</v>
      </c>
      <c r="C18" s="46">
        <v>12</v>
      </c>
      <c r="D18" s="48"/>
      <c r="E18" s="50">
        <v>0.85</v>
      </c>
      <c r="F18" s="52">
        <f>B18*C18*D18*E18</f>
        <v>0</v>
      </c>
      <c r="G18" s="42" t="s">
        <v>38</v>
      </c>
      <c r="H18" s="50"/>
      <c r="I18" s="27">
        <v>870386</v>
      </c>
      <c r="J18" s="30"/>
      <c r="K18" s="3">
        <f t="shared" si="0"/>
        <v>0</v>
      </c>
      <c r="L18" s="63">
        <f>ROUNDDOWN(F18+SUM(K18:K21),0)</f>
        <v>0</v>
      </c>
    </row>
    <row r="19" spans="1:12" ht="16.5" customHeight="1" x14ac:dyDescent="0.15">
      <c r="A19" s="42"/>
      <c r="B19" s="44"/>
      <c r="C19" s="46"/>
      <c r="D19" s="48"/>
      <c r="E19" s="50"/>
      <c r="F19" s="52"/>
      <c r="G19" s="42" t="s">
        <v>39</v>
      </c>
      <c r="H19" s="50"/>
      <c r="I19" s="27">
        <v>245694</v>
      </c>
      <c r="J19" s="30"/>
      <c r="K19" s="3">
        <f t="shared" si="0"/>
        <v>0</v>
      </c>
      <c r="L19" s="63"/>
    </row>
    <row r="20" spans="1:12" ht="16.5" customHeight="1" x14ac:dyDescent="0.15">
      <c r="A20" s="42"/>
      <c r="B20" s="44"/>
      <c r="C20" s="46"/>
      <c r="D20" s="48"/>
      <c r="E20" s="50"/>
      <c r="F20" s="52"/>
      <c r="G20" s="42" t="s">
        <v>40</v>
      </c>
      <c r="H20" s="50"/>
      <c r="I20" s="27">
        <v>86511</v>
      </c>
      <c r="J20" s="30"/>
      <c r="K20" s="3">
        <f t="shared" si="0"/>
        <v>0</v>
      </c>
      <c r="L20" s="63"/>
    </row>
    <row r="21" spans="1:12" ht="16.5" customHeight="1" thickBot="1" x14ac:dyDescent="0.2">
      <c r="A21" s="43"/>
      <c r="B21" s="45"/>
      <c r="C21" s="47"/>
      <c r="D21" s="49"/>
      <c r="E21" s="51"/>
      <c r="F21" s="53"/>
      <c r="G21" s="43" t="s">
        <v>41</v>
      </c>
      <c r="H21" s="51"/>
      <c r="I21" s="28">
        <v>742075</v>
      </c>
      <c r="J21" s="31"/>
      <c r="K21" s="4">
        <f t="shared" si="0"/>
        <v>0</v>
      </c>
      <c r="L21" s="64"/>
    </row>
    <row r="22" spans="1:12" ht="24" customHeight="1" thickBot="1" x14ac:dyDescent="0.2">
      <c r="A22" s="5"/>
      <c r="B22" s="6"/>
      <c r="C22" s="6"/>
      <c r="D22" s="6"/>
      <c r="E22" s="6"/>
      <c r="F22" s="6"/>
      <c r="G22" s="6"/>
      <c r="H22" s="6"/>
      <c r="I22" s="6"/>
      <c r="J22" s="6"/>
      <c r="K22" s="21" t="s">
        <v>9</v>
      </c>
      <c r="L22" s="22">
        <f>SUM(L14:L21)</f>
        <v>0</v>
      </c>
    </row>
    <row r="24" spans="1:12" ht="16.5" customHeight="1" x14ac:dyDescent="0.15">
      <c r="A24" s="9" t="s">
        <v>28</v>
      </c>
      <c r="B24" s="2" t="s">
        <v>27</v>
      </c>
    </row>
    <row r="25" spans="1:12" ht="16.5" customHeight="1" x14ac:dyDescent="0.15">
      <c r="A25" s="9" t="s">
        <v>29</v>
      </c>
      <c r="B25" s="2" t="s">
        <v>47</v>
      </c>
    </row>
    <row r="26" spans="1:12" ht="16.5" customHeight="1" x14ac:dyDescent="0.15">
      <c r="A26" s="9"/>
      <c r="B26" s="2" t="s">
        <v>46</v>
      </c>
    </row>
    <row r="27" spans="1:12" ht="16.5" customHeight="1" x14ac:dyDescent="0.15">
      <c r="G27" s="25" t="s">
        <v>31</v>
      </c>
    </row>
    <row r="28" spans="1:12" ht="16.5" customHeight="1" x14ac:dyDescent="0.15">
      <c r="G28" s="25" t="s">
        <v>32</v>
      </c>
    </row>
    <row r="29" spans="1:12" ht="16.5" customHeight="1" x14ac:dyDescent="0.15">
      <c r="G29" s="25" t="s">
        <v>30</v>
      </c>
      <c r="L29" s="2" t="s">
        <v>33</v>
      </c>
    </row>
  </sheetData>
  <mergeCells count="31">
    <mergeCell ref="F18:F21"/>
    <mergeCell ref="G18:H18"/>
    <mergeCell ref="L18:L21"/>
    <mergeCell ref="G19:H19"/>
    <mergeCell ref="G20:H20"/>
    <mergeCell ref="G21:H21"/>
    <mergeCell ref="A18:A21"/>
    <mergeCell ref="B18:B21"/>
    <mergeCell ref="C18:C21"/>
    <mergeCell ref="D18:D21"/>
    <mergeCell ref="E18:E21"/>
    <mergeCell ref="F14:F17"/>
    <mergeCell ref="G14:H14"/>
    <mergeCell ref="L14:L17"/>
    <mergeCell ref="G15:H15"/>
    <mergeCell ref="G16:H16"/>
    <mergeCell ref="G17:H17"/>
    <mergeCell ref="A14:A17"/>
    <mergeCell ref="B14:B17"/>
    <mergeCell ref="C14:C17"/>
    <mergeCell ref="D14:D17"/>
    <mergeCell ref="E14:E17"/>
    <mergeCell ref="A1:L1"/>
    <mergeCell ref="G11:K11"/>
    <mergeCell ref="L11:L12"/>
    <mergeCell ref="G12:H13"/>
    <mergeCell ref="C7:E7"/>
    <mergeCell ref="A11:A13"/>
    <mergeCell ref="B11:B12"/>
    <mergeCell ref="C11:C12"/>
    <mergeCell ref="D11:F11"/>
  </mergeCells>
  <phoneticPr fontId="1"/>
  <pageMargins left="1.1811023622047245" right="0.39370078740157483" top="0.98425196850393704" bottom="0.59055118110236227" header="0.59055118110236227" footer="0.31496062992125984"/>
  <pageSetup paperSize="9" scale="97" orientation="landscape" r:id="rId1"/>
  <headerFooter>
    <oddHeader>&amp;R様式６ー１</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入札内訳書</vt: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2025-10-08T08:24:37Z</cp:lastPrinted>
  <dcterms:created xsi:type="dcterms:W3CDTF">2017-03-15T07:32:43Z</dcterms:created>
  <dcterms:modified xsi:type="dcterms:W3CDTF">2025-12-03T11:07:28Z</dcterms:modified>
</cp:coreProperties>
</file>